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15600" windowHeight="11760"/>
  </bookViews>
  <sheets>
    <sheet name="Modelo Tabela Unidade CD3" sheetId="2" r:id="rId1"/>
    <sheet name="Tabela_parâmetros" sheetId="4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8"/>
  <c r="I81" l="1"/>
  <c r="I80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5"/>
  <c r="I54"/>
  <c r="I53"/>
  <c r="I52"/>
  <c r="I51"/>
  <c r="I50"/>
  <c r="I49"/>
  <c r="I48"/>
  <c r="I47"/>
  <c r="I46"/>
  <c r="I45"/>
  <c r="I44"/>
  <c r="I43"/>
  <c r="I41"/>
  <c r="I39"/>
</calcChain>
</file>

<file path=xl/sharedStrings.xml><?xml version="1.0" encoding="utf-8"?>
<sst xmlns="http://schemas.openxmlformats.org/spreadsheetml/2006/main" count="263" uniqueCount="117">
  <si>
    <t>Atividades</t>
  </si>
  <si>
    <t>Entregas esperadas</t>
  </si>
  <si>
    <t>Faixa de complexidade</t>
  </si>
  <si>
    <t>Tempo de execução</t>
  </si>
  <si>
    <t>Observação</t>
  </si>
  <si>
    <r>
      <rPr>
        <b/>
        <sz val="10"/>
        <color rgb="FF000000"/>
        <rFont val="Calibri"/>
        <family val="2"/>
      </rPr>
      <t xml:space="preserve">Transferência </t>
    </r>
    <r>
      <rPr>
        <b/>
        <i/>
        <sz val="10"/>
        <color rgb="FF000000"/>
        <rFont val="Calibri"/>
        <family val="2"/>
      </rPr>
      <t>ex officio</t>
    </r>
  </si>
  <si>
    <t>Decisão</t>
  </si>
  <si>
    <t>Sim</t>
  </si>
  <si>
    <t>I</t>
  </si>
  <si>
    <t>Emenda do pedido inicial do aluno</t>
  </si>
  <si>
    <t>Despacho e notificação por e-mail</t>
  </si>
  <si>
    <t>Elaboração de minuta para decisão de recurso</t>
  </si>
  <si>
    <t>Minuta</t>
  </si>
  <si>
    <t>II</t>
  </si>
  <si>
    <t>Arquivamento por inércia</t>
  </si>
  <si>
    <r>
      <rPr>
        <b/>
        <sz val="10"/>
        <color rgb="FF000000"/>
        <rFont val="Calibri"/>
        <family val="2"/>
      </rPr>
      <t xml:space="preserve">Transferência por motivo diverso da </t>
    </r>
    <r>
      <rPr>
        <b/>
        <i/>
        <sz val="10"/>
        <color rgb="FF000000"/>
        <rFont val="Calibri"/>
        <family val="2"/>
      </rPr>
      <t>ex officio</t>
    </r>
  </si>
  <si>
    <t>Credenciamento de IES para registro de diplomas</t>
  </si>
  <si>
    <t>V</t>
  </si>
  <si>
    <t>VII</t>
  </si>
  <si>
    <t>Emenda do pedido inicial da IES</t>
  </si>
  <si>
    <t>Assessoria sobre normativos da UFC e do MEC referentes à graduação para a comunidade acadêmica (via SEI ou e-mail)</t>
  </si>
  <si>
    <t>Resposta por e-mail</t>
  </si>
  <si>
    <t>Parecer</t>
  </si>
  <si>
    <t>IV</t>
  </si>
  <si>
    <t>Solicitação de informações a outro setor para construção do parecer</t>
  </si>
  <si>
    <t>Ofício</t>
  </si>
  <si>
    <t>Reuniões com outros setores da Prograd e de fora</t>
  </si>
  <si>
    <t>Processo judicial</t>
  </si>
  <si>
    <t>Ofício (comprovante de cumprimento)</t>
  </si>
  <si>
    <t>Ofício (fundamentação de fato e de direito)</t>
  </si>
  <si>
    <t>IX</t>
  </si>
  <si>
    <t>Abertura de processo no SEI por notificação direta</t>
  </si>
  <si>
    <t>Solicitação de informações/cumprimento a outro setor da Prograd</t>
  </si>
  <si>
    <t>Solicitação de informações a outro setor da UFC</t>
  </si>
  <si>
    <t>Requisição de outros órgãos (DPU, MPF, Polícia)</t>
  </si>
  <si>
    <t>Ofício (informações)</t>
  </si>
  <si>
    <t>Solicitação de informações a outro setor da Prograd</t>
  </si>
  <si>
    <t>Assessoria geral</t>
  </si>
  <si>
    <t>Reunião com outros setores da Prograd</t>
  </si>
  <si>
    <t>III</t>
  </si>
  <si>
    <t>Atualização das informações na página da Prograd referente às atividades da ALE</t>
  </si>
  <si>
    <t>Notificação por e-mail</t>
  </si>
  <si>
    <t>Atendimento direto a interessados em processos em trâmite pela ALE ou seus representantes legais, ressalvada a comunicação normal no âmbito do processo</t>
  </si>
  <si>
    <t>Notificação por e-mail e reunião setorial</t>
  </si>
  <si>
    <t>Capacitação de servidores (material)</t>
  </si>
  <si>
    <t>Elaboração de material (slides e material de consulta)</t>
  </si>
  <si>
    <t>Normatização</t>
  </si>
  <si>
    <t>Discussão, atualização e reformulação do plano de atividades</t>
  </si>
  <si>
    <t>Reunião setorial</t>
  </si>
  <si>
    <t>Alimentação de sistemas para controle de processos</t>
  </si>
  <si>
    <t>Registro nos sistemas</t>
  </si>
  <si>
    <t>2. O formulário deverá ser assinado pelo Dirigente da Unidade (CD-03).</t>
  </si>
  <si>
    <t>1. Todos os campos do formulário possuem preenchimento obrigatório.</t>
  </si>
  <si>
    <t>ORIENTAÇÕES GERAIS</t>
  </si>
  <si>
    <t>VIII</t>
  </si>
  <si>
    <t>VI</t>
  </si>
  <si>
    <t>Ganho percentual de produtividade
estabelecido</t>
  </si>
  <si>
    <t>Tempo (horas) de execução da atividade em teletrabalho</t>
  </si>
  <si>
    <t>Tempo (horas) de execução da atividade em regime presencial</t>
  </si>
  <si>
    <t>Permite teletrabalho conforme art. 9º do Decreto 11.072/2022,  art. 5º e §4º do art. 10 da IN 65/2020?</t>
  </si>
  <si>
    <t>Atividade (conforme art. 4º da IN 65/2020)</t>
  </si>
  <si>
    <t>TABELA DE ATIVIDADES DA UNIDADE (não inferior a CD-03)</t>
  </si>
  <si>
    <t>TABELA DE PARÂMETROS DE COMPLEXIDADE</t>
  </si>
  <si>
    <t>PARÂMETRO DE NÍVEL DE IMPACTO</t>
  </si>
  <si>
    <t>Nível</t>
  </si>
  <si>
    <t>Impacto</t>
  </si>
  <si>
    <t>Fica limitado ao setor</t>
  </si>
  <si>
    <t>Afeta várias áreas, mas é administrável</t>
  </si>
  <si>
    <t>Ultrapassa os portões da instituição</t>
  </si>
  <si>
    <t>PARÂMETRO DE NÍVEL DE DIFICULDADE</t>
  </si>
  <si>
    <t>Dificuldade</t>
  </si>
  <si>
    <t>Atividade está organizada ou estruturada (requer aplicação básica de suas competências para realizar a atividade).</t>
  </si>
  <si>
    <t>Atividade pouco organizada ou estruturada (requer aplicação intermediária de suas competências para realizar a atividade).</t>
  </si>
  <si>
    <t>Atividade ainda sem organização ou estrutura definidas (requer aplicação máxima de suas competências para realizar a atividade).</t>
  </si>
  <si>
    <t>FAIXAS DE COMPLEXIDADE
(IMPACTO x DIFICULDADE)</t>
  </si>
  <si>
    <t>MATRIZ DE COMPLEXIDADE</t>
  </si>
  <si>
    <t>Faixas</t>
  </si>
  <si>
    <t>Complexidades</t>
  </si>
  <si>
    <t>Baixa, com Dificuldade 1 e Impacto 1</t>
  </si>
  <si>
    <t>Baixa, com Dificuldade 2 e Impacto 1</t>
  </si>
  <si>
    <t>Faixa VI</t>
  </si>
  <si>
    <t>Faixa VIII</t>
  </si>
  <si>
    <t>Faixa IX</t>
  </si>
  <si>
    <t>Baixa, com Dificuldade 1 e Impacto 2</t>
  </si>
  <si>
    <t>Faixa III</t>
  </si>
  <si>
    <t>Faixa V</t>
  </si>
  <si>
    <t>Faixa VII</t>
  </si>
  <si>
    <t>Média, com Dificuldade 3 e Impacto 1</t>
  </si>
  <si>
    <t>Faixa I</t>
  </si>
  <si>
    <t>Faixa II</t>
  </si>
  <si>
    <t>Faixa IV</t>
  </si>
  <si>
    <t>Média, com Dificuldade 2 e Impacto 2</t>
  </si>
  <si>
    <t>Média, com Dificuldade 1 e Impacto 3</t>
  </si>
  <si>
    <t>Legenda:</t>
  </si>
  <si>
    <t>Alta, com Dificuldade 3 e Impacto 2</t>
  </si>
  <si>
    <t>Baixa complexidade</t>
  </si>
  <si>
    <t>Alta, com Dificuldade 2 e Impacto 3</t>
  </si>
  <si>
    <t>Média complexidade</t>
  </si>
  <si>
    <t>Alta, com Dificuldade 3 e Impacto 3</t>
  </si>
  <si>
    <t>Alta complexidade</t>
  </si>
  <si>
    <t xml:space="preserve">Reunião de planejamento e avaliação </t>
  </si>
  <si>
    <t>Ata, relatório de encaminhamentos, ou plano elaborado.</t>
  </si>
  <si>
    <t xml:space="preserve">Assessoramento sobre proposição de novo componente curricular </t>
  </si>
  <si>
    <t>Despacho ou Parecer Técnico-Pedagógico resultantes da finalização da análise processual.</t>
  </si>
  <si>
    <t>Assessoramento sobre manual de normatização de atividade curricular</t>
  </si>
  <si>
    <t xml:space="preserve">Cadastros curriculares no sistema acadêmico (SIGAA), na conclusão de atualização de PPC – componentes curriculares </t>
  </si>
  <si>
    <t>Listagem de códigos de componentes gerados ou atualizados no SIGAA</t>
  </si>
  <si>
    <t xml:space="preserve">Cadastros curriculares no sistema acadêmico (SIGAA), na conclusão de atualização de PPC – estrutura curricular / novo curso, matriz e estrutura curricular </t>
  </si>
  <si>
    <t>Relatório de cadastro das telas criadas/ atualizadadas (gerado no SIGAA)</t>
  </si>
  <si>
    <t xml:space="preserve">Cadastros curriculares no sistema acadêmico (SIGAA), na conclusão de atualização de PPC – estruturação de grupos / ênfases e finalização curricular  </t>
  </si>
  <si>
    <t>Relatório da estrutura curricular completa (gerado no SIGAA) e e-Mail de notificação aos interessados no processo atendido</t>
  </si>
  <si>
    <t xml:space="preserve">Cadastros curriculares no sistema acadêmico (SIGAA) por nova proposta de componente curricular </t>
  </si>
  <si>
    <t>E-Mail de notificação aos interessados no processo atendido</t>
  </si>
  <si>
    <t>Cadastros curriculares no sistema acadêmico (SIGAA) por atualizações (inclusão/alteração) de registros curriculares da graduação</t>
  </si>
  <si>
    <t>E-Mail de notificação aos interessados no processo atendido ou Parecer de Regulamentação</t>
  </si>
  <si>
    <t xml:space="preserve">Relatório mensal das atividades do setor COPAC </t>
  </si>
  <si>
    <t>Preenchimento da planilha de atividades mensais; atualização de levantamentos internos (cenários situacionais dos cursos de graduação), no Drive do setor</t>
  </si>
</sst>
</file>

<file path=xl/styles.xml><?xml version="1.0" encoding="utf-8"?>
<styleSheet xmlns="http://schemas.openxmlformats.org/spreadsheetml/2006/main">
  <numFmts count="1">
    <numFmt numFmtId="164" formatCode="[h]:mm:ss;@"/>
  </numFmts>
  <fonts count="15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9F1F3"/>
        <bgColor rgb="FFD9F1F3"/>
      </patternFill>
    </fill>
    <fill>
      <patternFill patternType="solid">
        <fgColor rgb="FFB4E4E8"/>
        <bgColor rgb="FFB4E4E8"/>
      </patternFill>
    </fill>
    <fill>
      <patternFill patternType="solid">
        <fgColor rgb="FFFDE49A"/>
        <bgColor rgb="FFFDE49A"/>
      </patternFill>
    </fill>
    <fill>
      <patternFill patternType="solid">
        <fgColor rgb="FF8FD7DC"/>
        <bgColor rgb="FF8FD7DC"/>
      </patternFill>
    </fill>
    <fill>
      <patternFill patternType="solid">
        <fgColor rgb="FFFFFF00"/>
        <bgColor rgb="FFFFFF0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7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/>
    <xf numFmtId="0" fontId="7" fillId="0" borderId="24" xfId="0" applyFont="1" applyBorder="1"/>
    <xf numFmtId="0" fontId="9" fillId="0" borderId="0" xfId="0" applyFont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4" xfId="0" applyFont="1" applyBorder="1"/>
    <xf numFmtId="0" fontId="9" fillId="0" borderId="0" xfId="0" applyFont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6" borderId="27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30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 readingOrder="1"/>
    </xf>
    <xf numFmtId="0" fontId="12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20" fontId="1" fillId="2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/>
    <xf numFmtId="0" fontId="6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9" fontId="10" fillId="0" borderId="3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164" fontId="0" fillId="0" borderId="0" xfId="0" applyNumberFormat="1"/>
    <xf numFmtId="164" fontId="7" fillId="0" borderId="0" xfId="0" applyNumberFormat="1" applyFont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/>
    <xf numFmtId="0" fontId="5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8" fillId="0" borderId="15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9" fillId="4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2" fillId="0" borderId="32" xfId="0" applyFont="1" applyBorder="1"/>
    <xf numFmtId="0" fontId="1" fillId="2" borderId="36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7" fillId="0" borderId="27" xfId="0" applyFont="1" applyBorder="1" applyAlignment="1">
      <alignment horizontal="left" vertical="center" wrapText="1"/>
    </xf>
    <xf numFmtId="0" fontId="8" fillId="0" borderId="27" xfId="0" applyFont="1" applyBorder="1"/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9" fillId="3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9" fillId="3" borderId="7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0" borderId="23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9" fillId="4" borderId="20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8" fillId="0" borderId="18" xfId="0" applyFont="1" applyBorder="1"/>
    <xf numFmtId="0" fontId="14" fillId="0" borderId="30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3"/>
  <sheetViews>
    <sheetView tabSelected="1" topLeftCell="A67" zoomScale="70" zoomScaleNormal="70" workbookViewId="0">
      <selection activeCell="B76" sqref="B76"/>
    </sheetView>
  </sheetViews>
  <sheetFormatPr defaultColWidth="12.42578125" defaultRowHeight="15"/>
  <cols>
    <col min="1" max="1" width="5" customWidth="1"/>
    <col min="2" max="2" width="9.140625" bestFit="1" customWidth="1"/>
    <col min="3" max="3" width="20.140625" customWidth="1"/>
    <col min="4" max="4" width="41.85546875" customWidth="1"/>
    <col min="5" max="5" width="28.85546875" customWidth="1"/>
    <col min="6" max="6" width="18.85546875" bestFit="1" customWidth="1"/>
    <col min="7" max="8" width="18.28515625" bestFit="1" customWidth="1"/>
    <col min="9" max="9" width="14.28515625" customWidth="1"/>
    <col min="10" max="10" width="10" bestFit="1" customWidth="1"/>
    <col min="11" max="11" width="12.42578125" style="63"/>
  </cols>
  <sheetData>
    <row r="1" spans="1:26" ht="15" customHeight="1">
      <c r="B1" s="94" t="s">
        <v>61</v>
      </c>
      <c r="C1" s="94"/>
      <c r="D1" s="94"/>
      <c r="E1" s="94"/>
      <c r="F1" s="94"/>
      <c r="G1" s="94"/>
      <c r="H1" s="94"/>
      <c r="I1" s="94"/>
      <c r="J1" s="94"/>
    </row>
    <row r="2" spans="1:26">
      <c r="B2" s="87" t="s">
        <v>0</v>
      </c>
      <c r="C2" s="88" t="s">
        <v>60</v>
      </c>
      <c r="D2" s="88" t="s">
        <v>1</v>
      </c>
      <c r="E2" s="88" t="s">
        <v>59</v>
      </c>
      <c r="F2" s="87" t="s">
        <v>2</v>
      </c>
      <c r="G2" s="95" t="s">
        <v>3</v>
      </c>
      <c r="H2" s="96"/>
      <c r="I2" s="97" t="s">
        <v>56</v>
      </c>
      <c r="J2" s="95" t="s">
        <v>4</v>
      </c>
    </row>
    <row r="3" spans="1:26" ht="73.5" customHeight="1">
      <c r="A3" s="1"/>
      <c r="B3" s="73"/>
      <c r="C3" s="87"/>
      <c r="D3" s="87"/>
      <c r="E3" s="87"/>
      <c r="F3" s="73"/>
      <c r="G3" s="42" t="s">
        <v>58</v>
      </c>
      <c r="H3" s="42" t="s">
        <v>57</v>
      </c>
      <c r="I3" s="98"/>
      <c r="J3" s="73"/>
      <c r="K3" s="6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90">
        <v>1</v>
      </c>
      <c r="C4" s="92" t="s">
        <v>100</v>
      </c>
      <c r="D4" s="92" t="s">
        <v>101</v>
      </c>
      <c r="E4" s="92" t="s">
        <v>7</v>
      </c>
      <c r="F4" s="65" t="s">
        <v>8</v>
      </c>
      <c r="G4" s="67">
        <v>2.5</v>
      </c>
      <c r="H4" s="67">
        <v>2</v>
      </c>
      <c r="I4" s="60">
        <v>0.2</v>
      </c>
      <c r="J4" s="62"/>
      <c r="K4" s="6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91"/>
      <c r="C5" s="93"/>
      <c r="D5" s="93"/>
      <c r="E5" s="93"/>
      <c r="F5" s="65" t="s">
        <v>39</v>
      </c>
      <c r="G5" s="67">
        <v>5</v>
      </c>
      <c r="H5" s="67">
        <v>4</v>
      </c>
      <c r="I5" s="60">
        <v>0.2</v>
      </c>
      <c r="J5" s="62"/>
      <c r="K5" s="6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>
      <c r="A6" s="1"/>
      <c r="B6" s="31">
        <v>2</v>
      </c>
      <c r="C6" s="32" t="s">
        <v>102</v>
      </c>
      <c r="D6" s="33" t="s">
        <v>103</v>
      </c>
      <c r="E6" s="34" t="s">
        <v>7</v>
      </c>
      <c r="F6" s="66" t="s">
        <v>39</v>
      </c>
      <c r="G6" s="67">
        <v>12.5</v>
      </c>
      <c r="H6" s="67">
        <v>10</v>
      </c>
      <c r="I6" s="60">
        <v>0.2</v>
      </c>
      <c r="J6" s="62"/>
      <c r="K6" s="6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>
      <c r="A7" s="1"/>
      <c r="B7" s="36">
        <v>3</v>
      </c>
      <c r="C7" s="37" t="s">
        <v>104</v>
      </c>
      <c r="D7" s="37" t="s">
        <v>103</v>
      </c>
      <c r="E7" s="37" t="s">
        <v>7</v>
      </c>
      <c r="F7" s="2" t="s">
        <v>17</v>
      </c>
      <c r="G7" s="67">
        <v>40</v>
      </c>
      <c r="H7" s="67">
        <v>32</v>
      </c>
      <c r="I7" s="60">
        <v>0.2</v>
      </c>
      <c r="J7" s="62"/>
      <c r="K7" s="6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9.25">
      <c r="A8" s="1"/>
      <c r="B8" s="31">
        <v>4</v>
      </c>
      <c r="C8" s="32" t="s">
        <v>105</v>
      </c>
      <c r="D8" s="32" t="s">
        <v>106</v>
      </c>
      <c r="E8" s="34" t="s">
        <v>7</v>
      </c>
      <c r="F8" s="35" t="s">
        <v>39</v>
      </c>
      <c r="G8" s="67">
        <v>40</v>
      </c>
      <c r="H8" s="67">
        <v>32</v>
      </c>
      <c r="I8" s="60">
        <v>0.2</v>
      </c>
      <c r="J8" s="62"/>
      <c r="K8" s="6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2">
      <c r="A9" s="1"/>
      <c r="B9" s="38">
        <v>5</v>
      </c>
      <c r="C9" s="39" t="s">
        <v>107</v>
      </c>
      <c r="D9" s="39" t="s">
        <v>108</v>
      </c>
      <c r="E9" s="40" t="s">
        <v>7</v>
      </c>
      <c r="F9" s="2" t="s">
        <v>39</v>
      </c>
      <c r="G9" s="67">
        <v>25</v>
      </c>
      <c r="H9" s="67">
        <v>20</v>
      </c>
      <c r="I9" s="60">
        <v>0.2</v>
      </c>
      <c r="J9" s="62"/>
      <c r="K9" s="6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2">
      <c r="A10" s="1"/>
      <c r="B10" s="41">
        <v>6</v>
      </c>
      <c r="C10" s="32" t="s">
        <v>109</v>
      </c>
      <c r="D10" s="32" t="s">
        <v>110</v>
      </c>
      <c r="E10" s="34" t="s">
        <v>7</v>
      </c>
      <c r="F10" s="35" t="s">
        <v>17</v>
      </c>
      <c r="G10" s="67">
        <v>16.25</v>
      </c>
      <c r="H10" s="67">
        <v>13</v>
      </c>
      <c r="I10" s="60">
        <v>0.2</v>
      </c>
      <c r="J10" s="62"/>
      <c r="K10" s="6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81">
        <v>7</v>
      </c>
      <c r="C11" s="83" t="s">
        <v>111</v>
      </c>
      <c r="D11" s="83" t="s">
        <v>112</v>
      </c>
      <c r="E11" s="83" t="s">
        <v>7</v>
      </c>
      <c r="F11" s="92" t="s">
        <v>39</v>
      </c>
      <c r="G11" s="101">
        <v>2.5</v>
      </c>
      <c r="H11" s="101">
        <v>2</v>
      </c>
      <c r="I11" s="104">
        <v>0.2</v>
      </c>
      <c r="J11" s="62"/>
      <c r="K11" s="7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81"/>
      <c r="C12" s="79"/>
      <c r="D12" s="79"/>
      <c r="E12" s="79"/>
      <c r="F12" s="99"/>
      <c r="G12" s="102"/>
      <c r="H12" s="102"/>
      <c r="I12" s="105"/>
      <c r="J12" s="62"/>
      <c r="K12" s="7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81"/>
      <c r="C13" s="79"/>
      <c r="D13" s="79"/>
      <c r="E13" s="79"/>
      <c r="F13" s="99"/>
      <c r="G13" s="102"/>
      <c r="H13" s="102"/>
      <c r="I13" s="105"/>
      <c r="J13" s="62"/>
      <c r="K13" s="7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81"/>
      <c r="C14" s="79"/>
      <c r="D14" s="79"/>
      <c r="E14" s="79"/>
      <c r="F14" s="99"/>
      <c r="G14" s="102"/>
      <c r="H14" s="102"/>
      <c r="I14" s="105"/>
      <c r="J14" s="62"/>
      <c r="K14" s="7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81"/>
      <c r="C15" s="79"/>
      <c r="D15" s="79"/>
      <c r="E15" s="79"/>
      <c r="F15" s="99"/>
      <c r="G15" s="102"/>
      <c r="H15" s="102"/>
      <c r="I15" s="105"/>
      <c r="J15" s="62"/>
      <c r="K15" s="7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81"/>
      <c r="C16" s="79"/>
      <c r="D16" s="79"/>
      <c r="E16" s="79"/>
      <c r="F16" s="99"/>
      <c r="G16" s="102"/>
      <c r="H16" s="102"/>
      <c r="I16" s="105"/>
      <c r="J16" s="62"/>
      <c r="K16" s="7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81"/>
      <c r="C17" s="79"/>
      <c r="D17" s="79"/>
      <c r="E17" s="79"/>
      <c r="F17" s="99"/>
      <c r="G17" s="102"/>
      <c r="H17" s="102"/>
      <c r="I17" s="105"/>
      <c r="J17" s="62"/>
      <c r="K17" s="7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81"/>
      <c r="C18" s="79"/>
      <c r="D18" s="79"/>
      <c r="E18" s="79"/>
      <c r="F18" s="99"/>
      <c r="G18" s="102"/>
      <c r="H18" s="102"/>
      <c r="I18" s="105"/>
      <c r="J18" s="62"/>
      <c r="K18" s="7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82"/>
      <c r="C19" s="80"/>
      <c r="D19" s="80"/>
      <c r="E19" s="80"/>
      <c r="F19" s="100"/>
      <c r="G19" s="103"/>
      <c r="H19" s="103"/>
      <c r="I19" s="106"/>
      <c r="J19" s="62"/>
      <c r="K19" s="7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84">
        <v>8</v>
      </c>
      <c r="C20" s="78" t="s">
        <v>113</v>
      </c>
      <c r="D20" s="78" t="s">
        <v>114</v>
      </c>
      <c r="E20" s="78" t="s">
        <v>7</v>
      </c>
      <c r="F20" s="92" t="s">
        <v>39</v>
      </c>
      <c r="G20" s="101">
        <v>2.5</v>
      </c>
      <c r="H20" s="101">
        <v>2</v>
      </c>
      <c r="I20" s="104">
        <v>0.2</v>
      </c>
      <c r="J20" s="62"/>
      <c r="K20" s="7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85"/>
      <c r="C21" s="79"/>
      <c r="D21" s="79"/>
      <c r="E21" s="79"/>
      <c r="F21" s="99"/>
      <c r="G21" s="102"/>
      <c r="H21" s="102"/>
      <c r="I21" s="105"/>
      <c r="J21" s="62"/>
      <c r="K21" s="7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85"/>
      <c r="C22" s="79"/>
      <c r="D22" s="79"/>
      <c r="E22" s="79"/>
      <c r="F22" s="99"/>
      <c r="G22" s="102"/>
      <c r="H22" s="102"/>
      <c r="I22" s="105"/>
      <c r="J22" s="62"/>
      <c r="K22" s="7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85"/>
      <c r="C23" s="79"/>
      <c r="D23" s="79"/>
      <c r="E23" s="79"/>
      <c r="F23" s="99"/>
      <c r="G23" s="102"/>
      <c r="H23" s="102"/>
      <c r="I23" s="105"/>
      <c r="J23" s="62"/>
      <c r="K23" s="7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85"/>
      <c r="C24" s="79"/>
      <c r="D24" s="79"/>
      <c r="E24" s="79"/>
      <c r="F24" s="99"/>
      <c r="G24" s="102"/>
      <c r="H24" s="102"/>
      <c r="I24" s="105"/>
      <c r="J24" s="62"/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85"/>
      <c r="C25" s="79"/>
      <c r="D25" s="79"/>
      <c r="E25" s="79"/>
      <c r="F25" s="99"/>
      <c r="G25" s="102"/>
      <c r="H25" s="102"/>
      <c r="I25" s="105"/>
      <c r="J25" s="62"/>
      <c r="K25" s="7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85"/>
      <c r="C26" s="79"/>
      <c r="D26" s="79"/>
      <c r="E26" s="79"/>
      <c r="F26" s="99"/>
      <c r="G26" s="102"/>
      <c r="H26" s="102"/>
      <c r="I26" s="105"/>
      <c r="J26" s="62"/>
      <c r="K26" s="7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85"/>
      <c r="C27" s="79"/>
      <c r="D27" s="79"/>
      <c r="E27" s="79"/>
      <c r="F27" s="99"/>
      <c r="G27" s="102"/>
      <c r="H27" s="102"/>
      <c r="I27" s="105"/>
      <c r="J27" s="62"/>
      <c r="K27" s="7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86"/>
      <c r="C28" s="80"/>
      <c r="D28" s="80"/>
      <c r="E28" s="80"/>
      <c r="F28" s="100"/>
      <c r="G28" s="103"/>
      <c r="H28" s="103"/>
      <c r="I28" s="106"/>
      <c r="J28" s="62"/>
      <c r="K28" s="7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90">
        <v>9</v>
      </c>
      <c r="C29" s="78" t="s">
        <v>115</v>
      </c>
      <c r="D29" s="78" t="s">
        <v>116</v>
      </c>
      <c r="E29" s="78" t="s">
        <v>7</v>
      </c>
      <c r="F29" s="92" t="s">
        <v>8</v>
      </c>
      <c r="G29" s="101">
        <v>3.75</v>
      </c>
      <c r="H29" s="101">
        <v>3</v>
      </c>
      <c r="I29" s="104">
        <v>0.2</v>
      </c>
      <c r="J29" s="62"/>
      <c r="K29" s="7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91"/>
      <c r="C30" s="79"/>
      <c r="D30" s="79"/>
      <c r="E30" s="79"/>
      <c r="F30" s="100"/>
      <c r="G30" s="103"/>
      <c r="H30" s="103"/>
      <c r="I30" s="106"/>
      <c r="J30" s="62"/>
      <c r="K30" s="7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91"/>
      <c r="C31" s="79"/>
      <c r="D31" s="79"/>
      <c r="E31" s="79"/>
      <c r="F31" s="92" t="s">
        <v>39</v>
      </c>
      <c r="G31" s="101">
        <v>1.25</v>
      </c>
      <c r="H31" s="101">
        <v>1</v>
      </c>
      <c r="I31" s="104">
        <v>0.2</v>
      </c>
      <c r="J31" s="62"/>
      <c r="K31" s="7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91"/>
      <c r="C32" s="79"/>
      <c r="D32" s="79"/>
      <c r="E32" s="79"/>
      <c r="F32" s="99"/>
      <c r="G32" s="102"/>
      <c r="H32" s="102"/>
      <c r="I32" s="105"/>
      <c r="J32" s="62"/>
      <c r="K32" s="7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91"/>
      <c r="C33" s="79"/>
      <c r="D33" s="79"/>
      <c r="E33" s="79"/>
      <c r="F33" s="99"/>
      <c r="G33" s="102"/>
      <c r="H33" s="102"/>
      <c r="I33" s="105"/>
      <c r="J33" s="62"/>
      <c r="K33" s="7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91"/>
      <c r="C34" s="79"/>
      <c r="D34" s="79"/>
      <c r="E34" s="79"/>
      <c r="F34" s="99"/>
      <c r="G34" s="102"/>
      <c r="H34" s="102"/>
      <c r="I34" s="105"/>
      <c r="J34" s="62"/>
      <c r="K34" s="7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91"/>
      <c r="C35" s="79"/>
      <c r="D35" s="79"/>
      <c r="E35" s="79"/>
      <c r="F35" s="99"/>
      <c r="G35" s="102"/>
      <c r="H35" s="102"/>
      <c r="I35" s="105"/>
      <c r="J35" s="62"/>
      <c r="K35" s="7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91"/>
      <c r="C36" s="79"/>
      <c r="D36" s="79"/>
      <c r="E36" s="79"/>
      <c r="F36" s="99"/>
      <c r="G36" s="102"/>
      <c r="H36" s="102"/>
      <c r="I36" s="105"/>
      <c r="J36" s="62"/>
      <c r="K36" s="7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09"/>
      <c r="C37" s="80"/>
      <c r="D37" s="80"/>
      <c r="E37" s="80"/>
      <c r="F37" s="100"/>
      <c r="G37" s="103"/>
      <c r="H37" s="103"/>
      <c r="I37" s="106"/>
      <c r="J37" s="62"/>
      <c r="K37" s="7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75">
        <v>10</v>
      </c>
      <c r="C38" s="43" t="s">
        <v>5</v>
      </c>
      <c r="D38" s="44" t="s">
        <v>6</v>
      </c>
      <c r="E38" s="45" t="s">
        <v>7</v>
      </c>
      <c r="F38" s="45" t="s">
        <v>8</v>
      </c>
      <c r="G38" s="70">
        <v>2</v>
      </c>
      <c r="H38" s="70">
        <f>(G38*100)/120</f>
        <v>1.6666666666666667</v>
      </c>
      <c r="I38" s="61">
        <v>0.2</v>
      </c>
      <c r="J38" s="47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1"/>
      <c r="B39" s="73"/>
      <c r="C39" s="48" t="s">
        <v>9</v>
      </c>
      <c r="D39" s="44" t="s">
        <v>10</v>
      </c>
      <c r="E39" s="45" t="s">
        <v>7</v>
      </c>
      <c r="F39" s="45" t="s">
        <v>8</v>
      </c>
      <c r="G39" s="70">
        <v>0.5</v>
      </c>
      <c r="H39" s="70">
        <f t="shared" ref="H39:H81" si="0">(G39*100)/120</f>
        <v>0.41666666666666669</v>
      </c>
      <c r="I39" s="46">
        <f>G39/H39-1</f>
        <v>0.19999999999999996</v>
      </c>
      <c r="J39" s="47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>
      <c r="A40" s="1"/>
      <c r="B40" s="73"/>
      <c r="C40" s="48" t="s">
        <v>11</v>
      </c>
      <c r="D40" s="44" t="s">
        <v>12</v>
      </c>
      <c r="E40" s="45" t="s">
        <v>7</v>
      </c>
      <c r="F40" s="45" t="s">
        <v>13</v>
      </c>
      <c r="G40" s="70">
        <v>2</v>
      </c>
      <c r="H40" s="70">
        <f t="shared" si="0"/>
        <v>1.6666666666666667</v>
      </c>
      <c r="I40" s="46">
        <v>0.2</v>
      </c>
      <c r="J40" s="47"/>
      <c r="K40" s="6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73"/>
      <c r="C41" s="47" t="s">
        <v>14</v>
      </c>
      <c r="D41" s="44" t="s">
        <v>10</v>
      </c>
      <c r="E41" s="45" t="s">
        <v>7</v>
      </c>
      <c r="F41" s="49" t="s">
        <v>8</v>
      </c>
      <c r="G41" s="70">
        <v>0.5</v>
      </c>
      <c r="H41" s="70">
        <f t="shared" si="0"/>
        <v>0.41666666666666669</v>
      </c>
      <c r="I41" s="46">
        <f>G41/H41-1</f>
        <v>0.19999999999999996</v>
      </c>
      <c r="J41" s="47"/>
      <c r="K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>
      <c r="A42" s="1"/>
      <c r="B42" s="75">
        <v>11</v>
      </c>
      <c r="C42" s="43" t="s">
        <v>15</v>
      </c>
      <c r="D42" s="48" t="s">
        <v>6</v>
      </c>
      <c r="E42" s="45" t="s">
        <v>7</v>
      </c>
      <c r="F42" s="45" t="s">
        <v>13</v>
      </c>
      <c r="G42" s="70">
        <v>3</v>
      </c>
      <c r="H42" s="70">
        <f t="shared" si="0"/>
        <v>2.5</v>
      </c>
      <c r="I42" s="46">
        <v>0.2</v>
      </c>
      <c r="J42" s="47"/>
      <c r="K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>
      <c r="A43" s="1"/>
      <c r="B43" s="73"/>
      <c r="C43" s="48" t="s">
        <v>9</v>
      </c>
      <c r="D43" s="44" t="s">
        <v>10</v>
      </c>
      <c r="E43" s="45" t="s">
        <v>7</v>
      </c>
      <c r="F43" s="45" t="s">
        <v>8</v>
      </c>
      <c r="G43" s="70">
        <v>0.5</v>
      </c>
      <c r="H43" s="70">
        <f t="shared" si="0"/>
        <v>0.41666666666666669</v>
      </c>
      <c r="I43" s="46">
        <f t="shared" ref="I43:I55" si="1">G43/H43-1</f>
        <v>0.19999999999999996</v>
      </c>
      <c r="J43" s="47"/>
      <c r="K43" s="6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>
      <c r="A44" s="1"/>
      <c r="B44" s="73"/>
      <c r="C44" s="48" t="s">
        <v>11</v>
      </c>
      <c r="D44" s="44" t="s">
        <v>12</v>
      </c>
      <c r="E44" s="45" t="s">
        <v>7</v>
      </c>
      <c r="F44" s="45" t="s">
        <v>13</v>
      </c>
      <c r="G44" s="68">
        <v>3.5</v>
      </c>
      <c r="H44" s="70">
        <f t="shared" si="0"/>
        <v>2.9166666666666665</v>
      </c>
      <c r="I44" s="46">
        <f t="shared" si="1"/>
        <v>0.19999999999999996</v>
      </c>
      <c r="J44" s="47"/>
      <c r="K44" s="6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73"/>
      <c r="C45" s="47" t="s">
        <v>14</v>
      </c>
      <c r="D45" s="44" t="s">
        <v>10</v>
      </c>
      <c r="E45" s="45" t="s">
        <v>7</v>
      </c>
      <c r="F45" s="49" t="s">
        <v>8</v>
      </c>
      <c r="G45" s="68">
        <v>0.5</v>
      </c>
      <c r="H45" s="70">
        <f t="shared" si="0"/>
        <v>0.41666666666666669</v>
      </c>
      <c r="I45" s="46">
        <f t="shared" si="1"/>
        <v>0.19999999999999996</v>
      </c>
      <c r="J45" s="47"/>
      <c r="K45" s="6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75">
        <v>12</v>
      </c>
      <c r="C46" s="76" t="s">
        <v>16</v>
      </c>
      <c r="D46" s="44" t="s">
        <v>6</v>
      </c>
      <c r="E46" s="45" t="s">
        <v>7</v>
      </c>
      <c r="F46" s="45" t="s">
        <v>17</v>
      </c>
      <c r="G46" s="68">
        <v>7</v>
      </c>
      <c r="H46" s="70">
        <f t="shared" si="0"/>
        <v>5.833333333333333</v>
      </c>
      <c r="I46" s="46">
        <f t="shared" si="1"/>
        <v>0.19999999999999996</v>
      </c>
      <c r="J46" s="47"/>
      <c r="K46" s="6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73"/>
      <c r="C47" s="73"/>
      <c r="D47" s="44" t="s">
        <v>6</v>
      </c>
      <c r="E47" s="45" t="s">
        <v>7</v>
      </c>
      <c r="F47" s="45" t="s">
        <v>18</v>
      </c>
      <c r="G47" s="68">
        <v>6</v>
      </c>
      <c r="H47" s="70">
        <f t="shared" si="0"/>
        <v>5</v>
      </c>
      <c r="I47" s="46">
        <f t="shared" si="1"/>
        <v>0.19999999999999996</v>
      </c>
      <c r="J47" s="47"/>
      <c r="K47" s="6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>
      <c r="A48" s="1"/>
      <c r="B48" s="73"/>
      <c r="C48" s="48" t="s">
        <v>19</v>
      </c>
      <c r="D48" s="44" t="s">
        <v>10</v>
      </c>
      <c r="E48" s="45" t="s">
        <v>7</v>
      </c>
      <c r="F48" s="45" t="s">
        <v>8</v>
      </c>
      <c r="G48" s="68">
        <v>1</v>
      </c>
      <c r="H48" s="70">
        <f t="shared" si="0"/>
        <v>0.83333333333333337</v>
      </c>
      <c r="I48" s="46">
        <f t="shared" si="1"/>
        <v>0.19999999999999996</v>
      </c>
      <c r="J48" s="47"/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8.25">
      <c r="A49" s="1"/>
      <c r="B49" s="73"/>
      <c r="C49" s="48" t="s">
        <v>11</v>
      </c>
      <c r="D49" s="44" t="s">
        <v>12</v>
      </c>
      <c r="E49" s="45" t="s">
        <v>7</v>
      </c>
      <c r="F49" s="45" t="s">
        <v>13</v>
      </c>
      <c r="G49" s="68">
        <v>5</v>
      </c>
      <c r="H49" s="70">
        <f t="shared" si="0"/>
        <v>4.166666666666667</v>
      </c>
      <c r="I49" s="46">
        <f t="shared" si="1"/>
        <v>0.19999999999999996</v>
      </c>
      <c r="J49" s="47"/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73"/>
      <c r="C50" s="47" t="s">
        <v>14</v>
      </c>
      <c r="D50" s="44" t="s">
        <v>10</v>
      </c>
      <c r="E50" s="45" t="s">
        <v>7</v>
      </c>
      <c r="F50" s="49" t="s">
        <v>8</v>
      </c>
      <c r="G50" s="68">
        <v>0.5</v>
      </c>
      <c r="H50" s="70">
        <f t="shared" si="0"/>
        <v>0.41666666666666669</v>
      </c>
      <c r="I50" s="46">
        <f t="shared" si="1"/>
        <v>0.19999999999999996</v>
      </c>
      <c r="J50" s="47"/>
      <c r="K50" s="64"/>
      <c r="L50" s="1"/>
      <c r="U50" s="1"/>
      <c r="V50" s="1"/>
      <c r="W50" s="1"/>
      <c r="X50" s="1"/>
      <c r="Y50" s="1"/>
      <c r="Z50" s="1"/>
    </row>
    <row r="51" spans="1:26">
      <c r="A51" s="1"/>
      <c r="B51" s="75">
        <v>13</v>
      </c>
      <c r="C51" s="77" t="s">
        <v>20</v>
      </c>
      <c r="D51" s="44" t="s">
        <v>21</v>
      </c>
      <c r="E51" s="45" t="s">
        <v>7</v>
      </c>
      <c r="F51" s="45" t="s">
        <v>13</v>
      </c>
      <c r="G51" s="68">
        <v>1</v>
      </c>
      <c r="H51" s="70">
        <f t="shared" si="0"/>
        <v>0.83333333333333337</v>
      </c>
      <c r="I51" s="46">
        <f t="shared" si="1"/>
        <v>0.19999999999999996</v>
      </c>
      <c r="J51" s="47"/>
      <c r="K51" s="64"/>
      <c r="L51" s="1"/>
      <c r="U51" s="1"/>
      <c r="V51" s="1"/>
      <c r="W51" s="1"/>
      <c r="X51" s="1"/>
      <c r="Y51" s="1"/>
      <c r="Z51" s="1"/>
    </row>
    <row r="52" spans="1:26">
      <c r="A52" s="1"/>
      <c r="B52" s="73"/>
      <c r="C52" s="73"/>
      <c r="D52" s="44" t="s">
        <v>22</v>
      </c>
      <c r="E52" s="45" t="s">
        <v>7</v>
      </c>
      <c r="F52" s="45" t="s">
        <v>23</v>
      </c>
      <c r="G52" s="68">
        <v>7</v>
      </c>
      <c r="H52" s="70">
        <f t="shared" si="0"/>
        <v>5.833333333333333</v>
      </c>
      <c r="I52" s="46">
        <f t="shared" si="1"/>
        <v>0.19999999999999996</v>
      </c>
      <c r="J52" s="47"/>
      <c r="K52" s="64"/>
      <c r="L52" s="1"/>
      <c r="U52" s="1"/>
      <c r="V52" s="1"/>
      <c r="W52" s="1"/>
      <c r="X52" s="1"/>
      <c r="Y52" s="1"/>
      <c r="Z52" s="1"/>
    </row>
    <row r="53" spans="1:26">
      <c r="A53" s="1"/>
      <c r="B53" s="73"/>
      <c r="C53" s="73"/>
      <c r="D53" s="44" t="s">
        <v>21</v>
      </c>
      <c r="E53" s="45" t="s">
        <v>7</v>
      </c>
      <c r="F53" s="45" t="s">
        <v>17</v>
      </c>
      <c r="G53" s="68">
        <v>2.5</v>
      </c>
      <c r="H53" s="70">
        <f t="shared" si="0"/>
        <v>2.0833333333333335</v>
      </c>
      <c r="I53" s="46">
        <f t="shared" si="1"/>
        <v>0.19999999999999996</v>
      </c>
      <c r="J53" s="47"/>
      <c r="K53" s="6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73"/>
      <c r="C54" s="73"/>
      <c r="D54" s="44" t="s">
        <v>22</v>
      </c>
      <c r="E54" s="45" t="s">
        <v>7</v>
      </c>
      <c r="F54" s="45" t="s">
        <v>18</v>
      </c>
      <c r="G54" s="68">
        <v>12</v>
      </c>
      <c r="H54" s="70">
        <f t="shared" si="0"/>
        <v>10</v>
      </c>
      <c r="I54" s="46">
        <f t="shared" si="1"/>
        <v>0.19999999999999996</v>
      </c>
      <c r="J54" s="47"/>
      <c r="K54" s="6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1">
      <c r="A55" s="1"/>
      <c r="B55" s="73"/>
      <c r="C55" s="44" t="s">
        <v>24</v>
      </c>
      <c r="D55" s="44" t="s">
        <v>25</v>
      </c>
      <c r="E55" s="45" t="s">
        <v>7</v>
      </c>
      <c r="F55" s="45" t="s">
        <v>17</v>
      </c>
      <c r="G55" s="68">
        <v>0.5</v>
      </c>
      <c r="H55" s="70">
        <f t="shared" si="0"/>
        <v>0.41666666666666669</v>
      </c>
      <c r="I55" s="46">
        <f t="shared" si="1"/>
        <v>0.19999999999999996</v>
      </c>
      <c r="J55" s="47"/>
      <c r="K55" s="6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51">
      <c r="A56" s="1"/>
      <c r="B56" s="73"/>
      <c r="C56" s="44" t="s">
        <v>24</v>
      </c>
      <c r="D56" s="44" t="s">
        <v>26</v>
      </c>
      <c r="E56" s="45" t="s">
        <v>7</v>
      </c>
      <c r="F56" s="45" t="s">
        <v>17</v>
      </c>
      <c r="G56" s="68">
        <v>5</v>
      </c>
      <c r="H56" s="70">
        <f t="shared" si="0"/>
        <v>4.166666666666667</v>
      </c>
      <c r="I56" s="46">
        <v>0.2</v>
      </c>
      <c r="J56" s="47"/>
      <c r="K56" s="6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75">
        <v>14</v>
      </c>
      <c r="C57" s="89" t="s">
        <v>27</v>
      </c>
      <c r="D57" s="44" t="s">
        <v>28</v>
      </c>
      <c r="E57" s="45" t="s">
        <v>7</v>
      </c>
      <c r="F57" s="45" t="s">
        <v>18</v>
      </c>
      <c r="G57" s="68">
        <v>1</v>
      </c>
      <c r="H57" s="70">
        <f t="shared" si="0"/>
        <v>0.83333333333333337</v>
      </c>
      <c r="I57" s="46">
        <v>0.2</v>
      </c>
      <c r="J57" s="47"/>
      <c r="K57" s="6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73"/>
      <c r="C58" s="73"/>
      <c r="D58" s="44" t="s">
        <v>29</v>
      </c>
      <c r="E58" s="45" t="s">
        <v>7</v>
      </c>
      <c r="F58" s="45" t="s">
        <v>18</v>
      </c>
      <c r="G58" s="68">
        <v>9</v>
      </c>
      <c r="H58" s="70">
        <f t="shared" si="0"/>
        <v>7.5</v>
      </c>
      <c r="I58" s="46">
        <v>0.2</v>
      </c>
      <c r="J58" s="47"/>
      <c r="K58" s="6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73"/>
      <c r="C59" s="73"/>
      <c r="D59" s="44" t="s">
        <v>29</v>
      </c>
      <c r="E59" s="45" t="s">
        <v>7</v>
      </c>
      <c r="F59" s="45" t="s">
        <v>30</v>
      </c>
      <c r="G59" s="68">
        <v>14</v>
      </c>
      <c r="H59" s="70">
        <f t="shared" si="0"/>
        <v>11.666666666666666</v>
      </c>
      <c r="I59" s="46">
        <f t="shared" ref="I59:I78" si="2">G59/H59-1</f>
        <v>0.19999999999999996</v>
      </c>
      <c r="J59" s="47"/>
      <c r="K59" s="6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>
      <c r="A60" s="1"/>
      <c r="B60" s="73"/>
      <c r="C60" s="50" t="s">
        <v>31</v>
      </c>
      <c r="D60" s="44" t="s">
        <v>25</v>
      </c>
      <c r="E60" s="45" t="s">
        <v>7</v>
      </c>
      <c r="F60" s="45" t="s">
        <v>8</v>
      </c>
      <c r="G60" s="68">
        <v>0.5</v>
      </c>
      <c r="H60" s="70">
        <f t="shared" si="0"/>
        <v>0.41666666666666669</v>
      </c>
      <c r="I60" s="46">
        <f t="shared" si="2"/>
        <v>0.19999999999999996</v>
      </c>
      <c r="J60" s="47"/>
      <c r="K60" s="6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51">
      <c r="A61" s="1"/>
      <c r="B61" s="73"/>
      <c r="C61" s="50" t="s">
        <v>32</v>
      </c>
      <c r="D61" s="44" t="s">
        <v>25</v>
      </c>
      <c r="E61" s="45" t="s">
        <v>7</v>
      </c>
      <c r="F61" s="45" t="s">
        <v>13</v>
      </c>
      <c r="G61" s="68">
        <v>1</v>
      </c>
      <c r="H61" s="70">
        <f t="shared" si="0"/>
        <v>0.83333333333333337</v>
      </c>
      <c r="I61" s="46">
        <f t="shared" si="2"/>
        <v>0.19999999999999996</v>
      </c>
      <c r="J61" s="47"/>
      <c r="K61" s="6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>
      <c r="A62" s="1"/>
      <c r="B62" s="73"/>
      <c r="C62" s="50" t="s">
        <v>33</v>
      </c>
      <c r="D62" s="44" t="s">
        <v>25</v>
      </c>
      <c r="E62" s="45" t="s">
        <v>7</v>
      </c>
      <c r="F62" s="45" t="s">
        <v>17</v>
      </c>
      <c r="G62" s="68">
        <v>2</v>
      </c>
      <c r="H62" s="70">
        <f t="shared" si="0"/>
        <v>1.6666666666666667</v>
      </c>
      <c r="I62" s="46">
        <f t="shared" si="2"/>
        <v>0.19999999999999996</v>
      </c>
      <c r="J62" s="47"/>
      <c r="K62" s="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75">
        <v>15</v>
      </c>
      <c r="C63" s="89" t="s">
        <v>34</v>
      </c>
      <c r="D63" s="44" t="s">
        <v>35</v>
      </c>
      <c r="E63" s="45" t="s">
        <v>7</v>
      </c>
      <c r="F63" s="45" t="s">
        <v>18</v>
      </c>
      <c r="G63" s="68">
        <v>9</v>
      </c>
      <c r="H63" s="70">
        <f t="shared" si="0"/>
        <v>7.5</v>
      </c>
      <c r="I63" s="46">
        <f t="shared" si="2"/>
        <v>0.19999999999999996</v>
      </c>
      <c r="J63" s="47"/>
      <c r="K63" s="6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73"/>
      <c r="C64" s="73"/>
      <c r="D64" s="44" t="s">
        <v>35</v>
      </c>
      <c r="E64" s="45" t="s">
        <v>7</v>
      </c>
      <c r="F64" s="45" t="s">
        <v>30</v>
      </c>
      <c r="G64" s="68">
        <v>14</v>
      </c>
      <c r="H64" s="70">
        <f t="shared" si="0"/>
        <v>11.666666666666666</v>
      </c>
      <c r="I64" s="46">
        <f t="shared" si="2"/>
        <v>0.19999999999999996</v>
      </c>
      <c r="J64" s="47"/>
      <c r="K64" s="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8.25">
      <c r="A65" s="1"/>
      <c r="B65" s="73"/>
      <c r="C65" s="50" t="s">
        <v>36</v>
      </c>
      <c r="D65" s="44" t="s">
        <v>25</v>
      </c>
      <c r="E65" s="45" t="s">
        <v>7</v>
      </c>
      <c r="F65" s="45" t="s">
        <v>13</v>
      </c>
      <c r="G65" s="69">
        <v>1</v>
      </c>
      <c r="H65" s="70">
        <f t="shared" si="0"/>
        <v>0.83333333333333337</v>
      </c>
      <c r="I65" s="51">
        <f t="shared" si="2"/>
        <v>0.19999999999999996</v>
      </c>
      <c r="J65" s="47"/>
      <c r="K65" s="6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8.25">
      <c r="A66" s="1"/>
      <c r="B66" s="73"/>
      <c r="C66" s="50" t="s">
        <v>33</v>
      </c>
      <c r="D66" s="44" t="s">
        <v>25</v>
      </c>
      <c r="E66" s="45" t="s">
        <v>7</v>
      </c>
      <c r="F66" s="45" t="s">
        <v>17</v>
      </c>
      <c r="G66" s="69">
        <v>2</v>
      </c>
      <c r="H66" s="70">
        <f t="shared" si="0"/>
        <v>1.6666666666666667</v>
      </c>
      <c r="I66" s="51">
        <f t="shared" si="2"/>
        <v>0.19999999999999996</v>
      </c>
      <c r="J66" s="47"/>
      <c r="K66" s="6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72">
        <v>16</v>
      </c>
      <c r="C67" s="74" t="s">
        <v>37</v>
      </c>
      <c r="D67" s="52" t="s">
        <v>38</v>
      </c>
      <c r="E67" s="45" t="s">
        <v>7</v>
      </c>
      <c r="F67" s="53" t="s">
        <v>39</v>
      </c>
      <c r="G67" s="69">
        <v>2.5</v>
      </c>
      <c r="H67" s="70">
        <f t="shared" si="0"/>
        <v>2.0833333333333335</v>
      </c>
      <c r="I67" s="51">
        <f t="shared" si="2"/>
        <v>0.19999999999999996</v>
      </c>
      <c r="J67" s="54"/>
      <c r="K67" s="6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73"/>
      <c r="C68" s="73"/>
      <c r="D68" s="52" t="s">
        <v>12</v>
      </c>
      <c r="E68" s="45" t="s">
        <v>7</v>
      </c>
      <c r="F68" s="53" t="s">
        <v>18</v>
      </c>
      <c r="G68" s="69">
        <v>14</v>
      </c>
      <c r="H68" s="70">
        <f t="shared" si="0"/>
        <v>11.666666666666666</v>
      </c>
      <c r="I68" s="51">
        <f t="shared" si="2"/>
        <v>0.19999999999999996</v>
      </c>
      <c r="J68" s="54"/>
      <c r="K68" s="6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75">
        <v>17</v>
      </c>
      <c r="C69" s="77" t="s">
        <v>40</v>
      </c>
      <c r="D69" s="50" t="s">
        <v>41</v>
      </c>
      <c r="E69" s="45" t="s">
        <v>7</v>
      </c>
      <c r="F69" s="45" t="s">
        <v>8</v>
      </c>
      <c r="G69" s="68">
        <v>1</v>
      </c>
      <c r="H69" s="70">
        <f t="shared" si="0"/>
        <v>0.83333333333333337</v>
      </c>
      <c r="I69" s="46">
        <f t="shared" si="2"/>
        <v>0.19999999999999996</v>
      </c>
      <c r="J69" s="47"/>
      <c r="K69" s="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73"/>
      <c r="C70" s="73"/>
      <c r="D70" s="50" t="s">
        <v>41</v>
      </c>
      <c r="E70" s="45" t="s">
        <v>7</v>
      </c>
      <c r="F70" s="45" t="s">
        <v>13</v>
      </c>
      <c r="G70" s="68">
        <v>3.5</v>
      </c>
      <c r="H70" s="70">
        <f t="shared" si="0"/>
        <v>2.9166666666666665</v>
      </c>
      <c r="I70" s="46">
        <f t="shared" si="2"/>
        <v>0.19999999999999996</v>
      </c>
      <c r="J70" s="47"/>
      <c r="K70" s="6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73"/>
      <c r="C71" s="73"/>
      <c r="D71" s="50" t="s">
        <v>41</v>
      </c>
      <c r="E71" s="45" t="s">
        <v>7</v>
      </c>
      <c r="F71" s="45" t="s">
        <v>39</v>
      </c>
      <c r="G71" s="68">
        <v>3.5</v>
      </c>
      <c r="H71" s="70">
        <f t="shared" si="0"/>
        <v>2.9166666666666665</v>
      </c>
      <c r="I71" s="46">
        <f t="shared" si="2"/>
        <v>0.19999999999999996</v>
      </c>
      <c r="J71" s="47"/>
      <c r="K71" s="6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73"/>
      <c r="C72" s="73"/>
      <c r="D72" s="50" t="s">
        <v>41</v>
      </c>
      <c r="E72" s="45" t="s">
        <v>7</v>
      </c>
      <c r="F72" s="45" t="s">
        <v>17</v>
      </c>
      <c r="G72" s="68">
        <v>5</v>
      </c>
      <c r="H72" s="70">
        <f t="shared" si="0"/>
        <v>4.166666666666667</v>
      </c>
      <c r="I72" s="46">
        <f t="shared" si="2"/>
        <v>0.19999999999999996</v>
      </c>
      <c r="J72" s="47"/>
      <c r="K72" s="6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72">
        <v>18</v>
      </c>
      <c r="C73" s="89" t="s">
        <v>42</v>
      </c>
      <c r="D73" s="52" t="s">
        <v>41</v>
      </c>
      <c r="E73" s="45" t="s">
        <v>7</v>
      </c>
      <c r="F73" s="53" t="s">
        <v>8</v>
      </c>
      <c r="G73" s="69">
        <v>0.5</v>
      </c>
      <c r="H73" s="70">
        <f t="shared" si="0"/>
        <v>0.41666666666666669</v>
      </c>
      <c r="I73" s="51">
        <f t="shared" si="2"/>
        <v>0.19999999999999996</v>
      </c>
      <c r="J73" s="54"/>
      <c r="K73" s="6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73"/>
      <c r="C74" s="73"/>
      <c r="D74" s="52" t="s">
        <v>41</v>
      </c>
      <c r="E74" s="45" t="s">
        <v>7</v>
      </c>
      <c r="F74" s="53" t="s">
        <v>13</v>
      </c>
      <c r="G74" s="69">
        <v>1</v>
      </c>
      <c r="H74" s="70">
        <f t="shared" si="0"/>
        <v>0.83333333333333337</v>
      </c>
      <c r="I74" s="51">
        <f t="shared" si="2"/>
        <v>0.19999999999999996</v>
      </c>
      <c r="J74" s="54"/>
      <c r="K74" s="6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73"/>
      <c r="C75" s="73"/>
      <c r="D75" s="52" t="s">
        <v>43</v>
      </c>
      <c r="E75" s="45" t="s">
        <v>7</v>
      </c>
      <c r="F75" s="53" t="s">
        <v>23</v>
      </c>
      <c r="G75" s="69">
        <v>2.5</v>
      </c>
      <c r="H75" s="70">
        <f t="shared" si="0"/>
        <v>2.0833333333333335</v>
      </c>
      <c r="I75" s="51">
        <f t="shared" si="2"/>
        <v>0.19999999999999996</v>
      </c>
      <c r="J75" s="54"/>
      <c r="K75" s="6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>
      <c r="A76" s="1"/>
      <c r="B76" s="128">
        <v>19</v>
      </c>
      <c r="C76" s="50" t="s">
        <v>44</v>
      </c>
      <c r="D76" s="52" t="s">
        <v>45</v>
      </c>
      <c r="E76" s="55" t="s">
        <v>7</v>
      </c>
      <c r="F76" s="53" t="s">
        <v>30</v>
      </c>
      <c r="G76" s="69">
        <v>8</v>
      </c>
      <c r="H76" s="70">
        <f t="shared" si="0"/>
        <v>6.666666666666667</v>
      </c>
      <c r="I76" s="51">
        <f t="shared" si="2"/>
        <v>0.19999999999999996</v>
      </c>
      <c r="J76" s="54"/>
      <c r="K76" s="6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72">
        <v>20</v>
      </c>
      <c r="C77" s="74" t="s">
        <v>46</v>
      </c>
      <c r="D77" s="50" t="s">
        <v>12</v>
      </c>
      <c r="E77" s="53" t="s">
        <v>7</v>
      </c>
      <c r="F77" s="53" t="s">
        <v>18</v>
      </c>
      <c r="G77" s="69">
        <v>20</v>
      </c>
      <c r="H77" s="70">
        <f t="shared" si="0"/>
        <v>16.666666666666668</v>
      </c>
      <c r="I77" s="51">
        <f t="shared" si="2"/>
        <v>0.19999999999999996</v>
      </c>
      <c r="J77" s="54"/>
      <c r="K77" s="6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73"/>
      <c r="C78" s="73"/>
      <c r="D78" s="50" t="s">
        <v>12</v>
      </c>
      <c r="E78" s="53" t="s">
        <v>7</v>
      </c>
      <c r="F78" s="53" t="s">
        <v>30</v>
      </c>
      <c r="G78" s="69">
        <v>8</v>
      </c>
      <c r="H78" s="70">
        <f t="shared" si="0"/>
        <v>6.666666666666667</v>
      </c>
      <c r="I78" s="51">
        <f t="shared" si="2"/>
        <v>0.19999999999999996</v>
      </c>
      <c r="J78" s="54"/>
      <c r="K78" s="6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75">
        <v>21</v>
      </c>
      <c r="C79" s="77" t="s">
        <v>47</v>
      </c>
      <c r="D79" s="44" t="s">
        <v>48</v>
      </c>
      <c r="E79" s="45" t="s">
        <v>7</v>
      </c>
      <c r="F79" s="45" t="s">
        <v>8</v>
      </c>
      <c r="G79" s="68">
        <v>4</v>
      </c>
      <c r="H79" s="70">
        <f t="shared" si="0"/>
        <v>3.3333333333333335</v>
      </c>
      <c r="I79" s="46">
        <v>0.2</v>
      </c>
      <c r="J79" s="47"/>
      <c r="K79" s="6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73"/>
      <c r="C80" s="73"/>
      <c r="D80" s="44" t="s">
        <v>48</v>
      </c>
      <c r="E80" s="45" t="s">
        <v>7</v>
      </c>
      <c r="F80" s="45" t="s">
        <v>13</v>
      </c>
      <c r="G80" s="68">
        <v>3</v>
      </c>
      <c r="H80" s="70">
        <f t="shared" si="0"/>
        <v>2.5</v>
      </c>
      <c r="I80" s="46">
        <f t="shared" ref="I80:I81" si="3">G80/H80-1</f>
        <v>0.19999999999999996</v>
      </c>
      <c r="J80" s="47"/>
      <c r="K80" s="6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">
      <c r="A81" s="1"/>
      <c r="B81" s="56">
        <v>22</v>
      </c>
      <c r="C81" s="57" t="s">
        <v>49</v>
      </c>
      <c r="D81" s="58" t="s">
        <v>50</v>
      </c>
      <c r="E81" s="59" t="s">
        <v>7</v>
      </c>
      <c r="F81" s="59" t="s">
        <v>8</v>
      </c>
      <c r="G81" s="69">
        <v>0.5</v>
      </c>
      <c r="H81" s="70">
        <f t="shared" si="0"/>
        <v>0.41666666666666669</v>
      </c>
      <c r="I81" s="51">
        <f t="shared" si="3"/>
        <v>0.19999999999999996</v>
      </c>
      <c r="J81" s="47"/>
      <c r="K81" s="6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08" t="s">
        <v>53</v>
      </c>
      <c r="C82" s="108"/>
      <c r="D82" s="108"/>
      <c r="E82" s="108"/>
      <c r="F82" s="108"/>
      <c r="G82" s="108"/>
      <c r="H82" s="108"/>
      <c r="I82" s="108"/>
      <c r="J82" s="47"/>
      <c r="K82" s="6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07" t="s">
        <v>52</v>
      </c>
      <c r="C83" s="107"/>
      <c r="D83" s="107"/>
      <c r="E83" s="107"/>
      <c r="F83" s="107"/>
      <c r="G83" s="107"/>
      <c r="H83" s="107"/>
      <c r="I83" s="107"/>
      <c r="J83" s="47"/>
      <c r="K83" s="6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07" t="s">
        <v>51</v>
      </c>
      <c r="C84" s="107"/>
      <c r="D84" s="107"/>
      <c r="E84" s="107"/>
      <c r="F84" s="107"/>
      <c r="G84" s="107"/>
      <c r="H84" s="107"/>
      <c r="I84" s="107"/>
      <c r="J84" s="47"/>
      <c r="K84" s="6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6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6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6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6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6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6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6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6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6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6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6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6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6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6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6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G965" s="1"/>
      <c r="H965" s="1"/>
      <c r="I965" s="1"/>
      <c r="J965" s="1"/>
      <c r="K965" s="6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G966" s="1"/>
      <c r="H966" s="1"/>
      <c r="I966" s="1"/>
      <c r="J966" s="1"/>
      <c r="K966" s="6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G967" s="1"/>
      <c r="H967" s="1"/>
      <c r="I967" s="1"/>
      <c r="J967" s="1"/>
      <c r="K967" s="6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G968" s="1"/>
      <c r="H968" s="1"/>
      <c r="I968" s="1"/>
      <c r="J968" s="1"/>
      <c r="K968" s="6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G969" s="1"/>
      <c r="H969" s="1"/>
      <c r="I969" s="1"/>
      <c r="J969" s="1"/>
      <c r="K969" s="6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G970" s="1"/>
      <c r="H970" s="1"/>
      <c r="I970" s="1"/>
      <c r="J970" s="1"/>
      <c r="K970" s="6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G971" s="1"/>
      <c r="H971" s="1"/>
      <c r="I971" s="1"/>
      <c r="J971" s="1"/>
      <c r="K971" s="6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G972" s="1"/>
      <c r="H972" s="1"/>
      <c r="I972" s="1"/>
      <c r="J972" s="1"/>
      <c r="K972" s="6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G973" s="1"/>
      <c r="H973" s="1"/>
      <c r="I973" s="1"/>
      <c r="J973" s="1"/>
      <c r="K973" s="6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mergeCells count="68">
    <mergeCell ref="B84:I84"/>
    <mergeCell ref="B82:I82"/>
    <mergeCell ref="B83:I83"/>
    <mergeCell ref="G29:G30"/>
    <mergeCell ref="H29:H30"/>
    <mergeCell ref="I29:I30"/>
    <mergeCell ref="F31:F37"/>
    <mergeCell ref="G31:G37"/>
    <mergeCell ref="H31:H37"/>
    <mergeCell ref="I31:I37"/>
    <mergeCell ref="B29:B37"/>
    <mergeCell ref="C29:C37"/>
    <mergeCell ref="D29:D37"/>
    <mergeCell ref="E29:E37"/>
    <mergeCell ref="F29:F30"/>
    <mergeCell ref="B67:B68"/>
    <mergeCell ref="F11:F19"/>
    <mergeCell ref="G11:G19"/>
    <mergeCell ref="H11:H19"/>
    <mergeCell ref="I11:I19"/>
    <mergeCell ref="F20:F28"/>
    <mergeCell ref="G20:G28"/>
    <mergeCell ref="H20:H28"/>
    <mergeCell ref="I20:I28"/>
    <mergeCell ref="B1:J1"/>
    <mergeCell ref="D2:D3"/>
    <mergeCell ref="E2:E3"/>
    <mergeCell ref="F2:F3"/>
    <mergeCell ref="G2:H2"/>
    <mergeCell ref="I2:I3"/>
    <mergeCell ref="J2:J3"/>
    <mergeCell ref="C20:C28"/>
    <mergeCell ref="D20:D28"/>
    <mergeCell ref="E11:E19"/>
    <mergeCell ref="B4:B5"/>
    <mergeCell ref="C4:C5"/>
    <mergeCell ref="D4:D5"/>
    <mergeCell ref="E4:E5"/>
    <mergeCell ref="B79:B80"/>
    <mergeCell ref="C79:C80"/>
    <mergeCell ref="B2:B3"/>
    <mergeCell ref="C2:C3"/>
    <mergeCell ref="B69:B72"/>
    <mergeCell ref="C69:C72"/>
    <mergeCell ref="B73:B75"/>
    <mergeCell ref="C73:C75"/>
    <mergeCell ref="B57:B62"/>
    <mergeCell ref="C57:C59"/>
    <mergeCell ref="B63:B66"/>
    <mergeCell ref="C63:C64"/>
    <mergeCell ref="C67:C68"/>
    <mergeCell ref="B38:B41"/>
    <mergeCell ref="K11:K19"/>
    <mergeCell ref="K20:K28"/>
    <mergeCell ref="K29:K30"/>
    <mergeCell ref="K31:K37"/>
    <mergeCell ref="B77:B78"/>
    <mergeCell ref="C77:C78"/>
    <mergeCell ref="B42:B45"/>
    <mergeCell ref="B46:B50"/>
    <mergeCell ref="C46:C47"/>
    <mergeCell ref="B51:B56"/>
    <mergeCell ref="C51:C54"/>
    <mergeCell ref="E20:E28"/>
    <mergeCell ref="B11:B19"/>
    <mergeCell ref="C11:C19"/>
    <mergeCell ref="D11:D19"/>
    <mergeCell ref="B20:B28"/>
  </mergeCells>
  <conditionalFormatting sqref="H38:H81">
    <cfRule type="cellIs" dxfId="2" priority="2" operator="greaterThanOrEqual">
      <formula>0.4166666667</formula>
    </cfRule>
  </conditionalFormatting>
  <conditionalFormatting sqref="H38:H81">
    <cfRule type="cellIs" dxfId="1" priority="3" operator="between">
      <formula>0.3333333333</formula>
      <formula>0.4993055556</formula>
    </cfRule>
  </conditionalFormatting>
  <conditionalFormatting sqref="H38:H81 H2:H3">
    <cfRule type="cellIs" dxfId="0" priority="4" operator="between">
      <formula>0.1666666667</formula>
      <formula>0.3326388889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selection activeCell="I42" sqref="I42"/>
    </sheetView>
  </sheetViews>
  <sheetFormatPr defaultColWidth="12.42578125" defaultRowHeight="15"/>
  <cols>
    <col min="1" max="1" width="13.42578125" customWidth="1"/>
    <col min="2" max="2" width="11.7109375" customWidth="1"/>
    <col min="3" max="3" width="39.85546875" customWidth="1"/>
    <col min="8" max="8" width="16.85546875" customWidth="1"/>
  </cols>
  <sheetData>
    <row r="1" spans="1:26" ht="12.75" customHeight="1" thickBo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125" t="s">
        <v>62</v>
      </c>
      <c r="C2" s="126"/>
      <c r="D2" s="126"/>
      <c r="E2" s="126"/>
      <c r="F2" s="126"/>
      <c r="G2" s="126"/>
      <c r="H2" s="12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115" t="s">
        <v>63</v>
      </c>
      <c r="C3" s="113"/>
      <c r="D3" s="113"/>
      <c r="E3" s="113"/>
      <c r="F3" s="113"/>
      <c r="G3" s="113"/>
      <c r="H3" s="1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5" t="s">
        <v>64</v>
      </c>
      <c r="C4" s="116" t="s">
        <v>65</v>
      </c>
      <c r="D4" s="113"/>
      <c r="E4" s="113"/>
      <c r="F4" s="113"/>
      <c r="G4" s="113"/>
      <c r="H4" s="1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6">
        <v>1</v>
      </c>
      <c r="C5" s="117" t="s">
        <v>66</v>
      </c>
      <c r="D5" s="113"/>
      <c r="E5" s="113"/>
      <c r="F5" s="113"/>
      <c r="G5" s="113"/>
      <c r="H5" s="1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6">
        <v>2</v>
      </c>
      <c r="C6" s="117" t="s">
        <v>67</v>
      </c>
      <c r="D6" s="113"/>
      <c r="E6" s="113"/>
      <c r="F6" s="113"/>
      <c r="G6" s="113"/>
      <c r="H6" s="1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6">
        <v>3</v>
      </c>
      <c r="C7" s="117" t="s">
        <v>68</v>
      </c>
      <c r="D7" s="113"/>
      <c r="E7" s="113"/>
      <c r="F7" s="113"/>
      <c r="G7" s="113"/>
      <c r="H7" s="1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.5" customHeight="1">
      <c r="A8" s="3"/>
      <c r="B8" s="112"/>
      <c r="C8" s="113"/>
      <c r="D8" s="113"/>
      <c r="E8" s="113"/>
      <c r="F8" s="113"/>
      <c r="G8" s="113"/>
      <c r="H8" s="1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115" t="s">
        <v>69</v>
      </c>
      <c r="C9" s="113"/>
      <c r="D9" s="113"/>
      <c r="E9" s="113"/>
      <c r="F9" s="113"/>
      <c r="G9" s="113"/>
      <c r="H9" s="1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5" t="s">
        <v>64</v>
      </c>
      <c r="C10" s="116" t="s">
        <v>70</v>
      </c>
      <c r="D10" s="113"/>
      <c r="E10" s="113"/>
      <c r="F10" s="113"/>
      <c r="G10" s="113"/>
      <c r="H10" s="11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6">
        <v>1</v>
      </c>
      <c r="C11" s="117" t="s">
        <v>71</v>
      </c>
      <c r="D11" s="113"/>
      <c r="E11" s="113"/>
      <c r="F11" s="113"/>
      <c r="G11" s="113"/>
      <c r="H11" s="11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6">
        <v>2</v>
      </c>
      <c r="C12" s="117" t="s">
        <v>72</v>
      </c>
      <c r="D12" s="113"/>
      <c r="E12" s="113"/>
      <c r="F12" s="113"/>
      <c r="G12" s="113"/>
      <c r="H12" s="11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6">
        <v>3</v>
      </c>
      <c r="C13" s="117" t="s">
        <v>73</v>
      </c>
      <c r="D13" s="113"/>
      <c r="E13" s="113"/>
      <c r="F13" s="113"/>
      <c r="G13" s="113"/>
      <c r="H13" s="1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7.5" customHeight="1">
      <c r="A14" s="3"/>
      <c r="B14" s="112"/>
      <c r="C14" s="113"/>
      <c r="D14" s="113"/>
      <c r="E14" s="113"/>
      <c r="F14" s="113"/>
      <c r="G14" s="113"/>
      <c r="H14" s="1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3"/>
      <c r="B15" s="118" t="s">
        <v>74</v>
      </c>
      <c r="C15" s="119"/>
      <c r="D15" s="120" t="s">
        <v>75</v>
      </c>
      <c r="E15" s="121"/>
      <c r="F15" s="121"/>
      <c r="G15" s="121"/>
      <c r="H15" s="12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5" t="s">
        <v>76</v>
      </c>
      <c r="C16" s="7" t="s">
        <v>77</v>
      </c>
      <c r="D16" s="3"/>
      <c r="E16" s="3"/>
      <c r="F16" s="3"/>
      <c r="G16" s="3"/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6" t="s">
        <v>8</v>
      </c>
      <c r="C17" s="9" t="s">
        <v>78</v>
      </c>
      <c r="D17" s="10" t="s">
        <v>65</v>
      </c>
      <c r="E17" s="11"/>
      <c r="F17" s="11"/>
      <c r="G17" s="11"/>
      <c r="H17" s="1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6" t="s">
        <v>13</v>
      </c>
      <c r="C18" s="9" t="s">
        <v>79</v>
      </c>
      <c r="D18" s="13">
        <v>3</v>
      </c>
      <c r="E18" s="14" t="s">
        <v>80</v>
      </c>
      <c r="F18" s="15" t="s">
        <v>81</v>
      </c>
      <c r="G18" s="15" t="s">
        <v>82</v>
      </c>
      <c r="H18" s="1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6" t="s">
        <v>39</v>
      </c>
      <c r="C19" s="9" t="s">
        <v>83</v>
      </c>
      <c r="D19" s="13">
        <v>2</v>
      </c>
      <c r="E19" s="16" t="s">
        <v>84</v>
      </c>
      <c r="F19" s="17" t="s">
        <v>85</v>
      </c>
      <c r="G19" s="15" t="s">
        <v>86</v>
      </c>
      <c r="H19" s="1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6" t="s">
        <v>23</v>
      </c>
      <c r="C20" s="9" t="s">
        <v>87</v>
      </c>
      <c r="D20" s="13">
        <v>1</v>
      </c>
      <c r="E20" s="18" t="s">
        <v>88</v>
      </c>
      <c r="F20" s="19" t="s">
        <v>89</v>
      </c>
      <c r="G20" s="20" t="s">
        <v>90</v>
      </c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6" t="s">
        <v>17</v>
      </c>
      <c r="C21" s="9" t="s">
        <v>91</v>
      </c>
      <c r="D21" s="11"/>
      <c r="E21" s="21">
        <v>1</v>
      </c>
      <c r="F21" s="21">
        <v>2</v>
      </c>
      <c r="G21" s="21">
        <v>3</v>
      </c>
      <c r="H21" s="22" t="s">
        <v>70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6" t="s">
        <v>55</v>
      </c>
      <c r="C22" s="9" t="s">
        <v>92</v>
      </c>
      <c r="D22" s="3"/>
      <c r="E22" s="23" t="s">
        <v>93</v>
      </c>
      <c r="F22" s="3"/>
      <c r="G22" s="3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6" t="s">
        <v>18</v>
      </c>
      <c r="C23" s="9" t="s">
        <v>94</v>
      </c>
      <c r="D23" s="3"/>
      <c r="E23" s="24"/>
      <c r="F23" s="123" t="s">
        <v>95</v>
      </c>
      <c r="G23" s="124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6" t="s">
        <v>54</v>
      </c>
      <c r="C24" s="9" t="s">
        <v>96</v>
      </c>
      <c r="D24" s="3"/>
      <c r="E24" s="25"/>
      <c r="F24" s="123" t="s">
        <v>97</v>
      </c>
      <c r="G24" s="124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thickBot="1">
      <c r="B25" s="26" t="s">
        <v>30</v>
      </c>
      <c r="C25" s="27" t="s">
        <v>98</v>
      </c>
      <c r="D25" s="28"/>
      <c r="E25" s="29"/>
      <c r="F25" s="110" t="s">
        <v>99</v>
      </c>
      <c r="G25" s="111"/>
      <c r="H25" s="3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8">
    <mergeCell ref="C7:H7"/>
    <mergeCell ref="B2:H2"/>
    <mergeCell ref="B3:H3"/>
    <mergeCell ref="C4:H4"/>
    <mergeCell ref="C5:H5"/>
    <mergeCell ref="C6:H6"/>
    <mergeCell ref="F25:G25"/>
    <mergeCell ref="B8:H8"/>
    <mergeCell ref="B9:H9"/>
    <mergeCell ref="C10:H10"/>
    <mergeCell ref="C11:H11"/>
    <mergeCell ref="C12:H12"/>
    <mergeCell ref="C13:H13"/>
    <mergeCell ref="B14:H14"/>
    <mergeCell ref="B15:C15"/>
    <mergeCell ref="D15:H15"/>
    <mergeCell ref="F23:G23"/>
    <mergeCell ref="F24:G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Tabela Unidade CD3</vt:lpstr>
      <vt:lpstr>Tabela_parâmetros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Bezerra - PROGRAD</dc:creator>
  <cp:lastModifiedBy>usuario</cp:lastModifiedBy>
  <dcterms:created xsi:type="dcterms:W3CDTF">2023-05-17T16:36:18Z</dcterms:created>
  <dcterms:modified xsi:type="dcterms:W3CDTF">2023-06-02T19:03:29Z</dcterms:modified>
</cp:coreProperties>
</file>